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HG" sheetId="1" r:id="rId1"/>
    <sheet name="PET-C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1" i="2"/>
  <c r="T11"/>
  <c r="S11"/>
  <c r="R11"/>
  <c r="P11"/>
  <c r="O11"/>
  <c r="N11"/>
  <c r="K11"/>
  <c r="J11"/>
  <c r="I11"/>
  <c r="G11"/>
  <c r="F11"/>
  <c r="E11"/>
  <c r="H11" s="1"/>
  <c r="U10"/>
  <c r="Q10"/>
  <c r="Q11" s="1"/>
  <c r="M10"/>
  <c r="L10"/>
  <c r="H10"/>
  <c r="V9"/>
  <c r="U9"/>
  <c r="Q9"/>
  <c r="M9"/>
  <c r="W9" s="1"/>
  <c r="L9"/>
  <c r="L11" s="1"/>
  <c r="T37" i="1"/>
  <c r="S37"/>
  <c r="R37"/>
  <c r="P37"/>
  <c r="O37"/>
  <c r="N37"/>
  <c r="K37"/>
  <c r="J37"/>
  <c r="I37"/>
  <c r="G37"/>
  <c r="F37"/>
  <c r="E37"/>
  <c r="M39" s="1"/>
  <c r="V36"/>
  <c r="U36"/>
  <c r="Q36"/>
  <c r="L36"/>
  <c r="H36"/>
  <c r="M36" s="1"/>
  <c r="U35"/>
  <c r="Q35"/>
  <c r="V35" s="1"/>
  <c r="L35"/>
  <c r="H35"/>
  <c r="M35" s="1"/>
  <c r="U34"/>
  <c r="Q34"/>
  <c r="V34" s="1"/>
  <c r="W34" s="1"/>
  <c r="M34"/>
  <c r="L34"/>
  <c r="H34"/>
  <c r="V33"/>
  <c r="U33"/>
  <c r="Q33"/>
  <c r="M33"/>
  <c r="W33" s="1"/>
  <c r="L33"/>
  <c r="H33"/>
  <c r="V32"/>
  <c r="U32"/>
  <c r="Q32"/>
  <c r="L32"/>
  <c r="H32"/>
  <c r="M32" s="1"/>
  <c r="U31"/>
  <c r="Q31"/>
  <c r="V31" s="1"/>
  <c r="L31"/>
  <c r="H31"/>
  <c r="M31" s="1"/>
  <c r="U30"/>
  <c r="Q30"/>
  <c r="V30" s="1"/>
  <c r="W30" s="1"/>
  <c r="M30"/>
  <c r="L30"/>
  <c r="H30"/>
  <c r="V29"/>
  <c r="U29"/>
  <c r="Q29"/>
  <c r="M29"/>
  <c r="W29" s="1"/>
  <c r="L29"/>
  <c r="H29"/>
  <c r="V28"/>
  <c r="U28"/>
  <c r="Q28"/>
  <c r="L28"/>
  <c r="H28"/>
  <c r="M28" s="1"/>
  <c r="U27"/>
  <c r="Q27"/>
  <c r="V27" s="1"/>
  <c r="L27"/>
  <c r="H27"/>
  <c r="M27" s="1"/>
  <c r="U26"/>
  <c r="Q26"/>
  <c r="V26" s="1"/>
  <c r="W26" s="1"/>
  <c r="M26"/>
  <c r="L26"/>
  <c r="H26"/>
  <c r="V25"/>
  <c r="U25"/>
  <c r="Q25"/>
  <c r="M25"/>
  <c r="W25" s="1"/>
  <c r="L25"/>
  <c r="H25"/>
  <c r="V24"/>
  <c r="U24"/>
  <c r="Q24"/>
  <c r="L24"/>
  <c r="H24"/>
  <c r="M24" s="1"/>
  <c r="U23"/>
  <c r="Q23"/>
  <c r="V23" s="1"/>
  <c r="L23"/>
  <c r="H23"/>
  <c r="M23" s="1"/>
  <c r="U22"/>
  <c r="Q22"/>
  <c r="V22" s="1"/>
  <c r="W22" s="1"/>
  <c r="M22"/>
  <c r="L22"/>
  <c r="H22"/>
  <c r="V21"/>
  <c r="U21"/>
  <c r="Q21"/>
  <c r="M21"/>
  <c r="W21" s="1"/>
  <c r="L21"/>
  <c r="H21"/>
  <c r="V20"/>
  <c r="U20"/>
  <c r="Q20"/>
  <c r="L20"/>
  <c r="H20"/>
  <c r="M20" s="1"/>
  <c r="U19"/>
  <c r="Q19"/>
  <c r="V19" s="1"/>
  <c r="L19"/>
  <c r="H19"/>
  <c r="M19" s="1"/>
  <c r="U18"/>
  <c r="Q18"/>
  <c r="V18" s="1"/>
  <c r="W18" s="1"/>
  <c r="M18"/>
  <c r="L18"/>
  <c r="H18"/>
  <c r="V17"/>
  <c r="U17"/>
  <c r="Q17"/>
  <c r="M17"/>
  <c r="W17" s="1"/>
  <c r="L17"/>
  <c r="H17"/>
  <c r="V16"/>
  <c r="U16"/>
  <c r="Q16"/>
  <c r="L16"/>
  <c r="H16"/>
  <c r="M16" s="1"/>
  <c r="U15"/>
  <c r="Q15"/>
  <c r="V15" s="1"/>
  <c r="L15"/>
  <c r="H15"/>
  <c r="M15" s="1"/>
  <c r="U14"/>
  <c r="Q14"/>
  <c r="V14" s="1"/>
  <c r="W14" s="1"/>
  <c r="M14"/>
  <c r="L14"/>
  <c r="H14"/>
  <c r="V13"/>
  <c r="U13"/>
  <c r="Q13"/>
  <c r="M13"/>
  <c r="W13" s="1"/>
  <c r="L13"/>
  <c r="H13"/>
  <c r="V12"/>
  <c r="U12"/>
  <c r="Q12"/>
  <c r="L12"/>
  <c r="H12"/>
  <c r="M12" s="1"/>
  <c r="U11"/>
  <c r="Q11"/>
  <c r="V11" s="1"/>
  <c r="L11"/>
  <c r="H11"/>
  <c r="M11" s="1"/>
  <c r="U10"/>
  <c r="Q10"/>
  <c r="V10" s="1"/>
  <c r="W10" s="1"/>
  <c r="M10"/>
  <c r="L10"/>
  <c r="H10"/>
  <c r="V9"/>
  <c r="V37" s="1"/>
  <c r="U9"/>
  <c r="U37" s="1"/>
  <c r="Q9"/>
  <c r="Q37" s="1"/>
  <c r="M9"/>
  <c r="W9" s="1"/>
  <c r="L9"/>
  <c r="L37" s="1"/>
  <c r="H9"/>
  <c r="H37" s="1"/>
  <c r="M11" i="2" l="1"/>
  <c r="W11"/>
  <c r="V10"/>
  <c r="W10" s="1"/>
  <c r="W12" i="1"/>
  <c r="W16"/>
  <c r="W20"/>
  <c r="W24"/>
  <c r="W28"/>
  <c r="W32"/>
  <c r="W36"/>
  <c r="W11"/>
  <c r="W15"/>
  <c r="W19"/>
  <c r="W23"/>
  <c r="W37" s="1"/>
  <c r="W40" s="1"/>
  <c r="W27"/>
  <c r="W31"/>
  <c r="W35"/>
  <c r="M37"/>
  <c r="V11" i="2" l="1"/>
</calcChain>
</file>

<file path=xl/sharedStrings.xml><?xml version="1.0" encoding="utf-8"?>
<sst xmlns="http://schemas.openxmlformats.org/spreadsheetml/2006/main" count="119" uniqueCount="103">
  <si>
    <t xml:space="preserve">HEMOGLOBINA GLICOZILATA </t>
  </si>
  <si>
    <t>21.11.2019 - valori contract hemoglobină glicozilată după alocare suplimentare noiembrie-decembrie 2019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</si>
  <si>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</si>
  <si>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</si>
  <si>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</si>
  <si>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</si>
  <si>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</si>
  <si>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</si>
  <si>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</si>
  <si>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</si>
  <si>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</si>
  <si>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</si>
  <si>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</si>
  <si>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</si>
  <si>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</si>
  <si>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</si>
  <si>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</si>
  <si>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</si>
  <si>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</si>
  <si>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</si>
  <si>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</si>
  <si>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</si>
  <si>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</si>
  <si>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</si>
  <si>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</si>
  <si>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</si>
  <si>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</si>
  <si>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</si>
  <si>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</si>
  <si>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</si>
  <si>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</si>
  <si>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</si>
  <si>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</si>
  <si>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</si>
  <si>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</si>
  <si>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</si>
  <si>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</si>
  <si>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</si>
  <si>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</si>
  <si>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</si>
  <si>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</si>
  <si>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</si>
  <si>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</si>
  <si>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</si>
  <si>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</si>
  <si>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</si>
  <si>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</si>
  <si>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</si>
  <si>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</si>
  <si>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</si>
  <si>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</si>
  <si>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</si>
  <si>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</si>
  <si>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</si>
  <si>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</si>
  <si>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</si>
  <si>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</si>
  <si>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</si>
  <si>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</si>
  <si>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</si>
  <si>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</si>
  <si>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</si>
  <si>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</si>
  <si>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</si>
  <si>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</si>
  <si>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</si>
  <si>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</si>
  <si>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</si>
  <si>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</si>
  <si>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</si>
  <si>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</si>
  <si>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</si>
  <si>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</si>
  <si>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</si>
  <si>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</si>
  <si>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</si>
  <si>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</si>
  <si>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</si>
  <si>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</si>
  <si>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</si>
  <si>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</si>
  <si>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</si>
  <si>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</si>
  <si>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</si>
  <si>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</si>
  <si>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ramas de alocat</t>
  </si>
  <si>
    <t>SUBPROGRAMUL DE MONITORIZARE ACTIVA A TERAPIILOR SPECIFICE ONCOLOGICE</t>
  </si>
  <si>
    <t>21.11.2019 - valori contract PET-CT după alocare suplimentare noiembrie-decembrie 2019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</si>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</sst>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4" fillId="0" borderId="0" xfId="2" applyFont="1"/>
    <xf numFmtId="0" fontId="3" fillId="2" borderId="0" xfId="2" applyFont="1" applyFill="1"/>
    <xf numFmtId="0" fontId="3" fillId="0" borderId="0" xfId="3" applyFont="1" applyFill="1"/>
    <xf numFmtId="0" fontId="4" fillId="0" borderId="1" xfId="2" applyFont="1" applyBorder="1" applyAlignment="1">
      <alignment wrapText="1"/>
    </xf>
    <xf numFmtId="0" fontId="4" fillId="2" borderId="1" xfId="2" applyFont="1" applyFill="1" applyBorder="1" applyAlignment="1">
      <alignment wrapText="1"/>
    </xf>
    <xf numFmtId="49" fontId="4" fillId="0" borderId="1" xfId="2" applyNumberFormat="1" applyFont="1" applyBorder="1" applyAlignment="1">
      <alignment wrapText="1"/>
    </xf>
    <xf numFmtId="0" fontId="4" fillId="0" borderId="0" xfId="2" applyFont="1" applyAlignment="1">
      <alignment wrapText="1"/>
    </xf>
    <xf numFmtId="0" fontId="3" fillId="0" borderId="1" xfId="2" applyFont="1" applyFill="1" applyBorder="1" applyAlignment="1">
      <alignment horizontal="center"/>
    </xf>
    <xf numFmtId="164" fontId="3" fillId="0" borderId="1" xfId="4" applyNumberFormat="1" applyFont="1" applyFill="1" applyBorder="1" applyAlignment="1"/>
    <xf numFmtId="0" fontId="3" fillId="0" borderId="1" xfId="2" applyFont="1" applyFill="1" applyBorder="1" applyAlignment="1">
      <alignment wrapText="1"/>
    </xf>
    <xf numFmtId="43" fontId="3" fillId="0" borderId="1" xfId="2" applyNumberFormat="1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3" fillId="3" borderId="1" xfId="2" applyFont="1" applyFill="1" applyBorder="1" applyAlignment="1">
      <alignment horizontal="center"/>
    </xf>
    <xf numFmtId="164" fontId="3" fillId="3" borderId="1" xfId="4" applyNumberFormat="1" applyFont="1" applyFill="1" applyBorder="1" applyAlignment="1"/>
    <xf numFmtId="0" fontId="3" fillId="3" borderId="1" xfId="2" applyFont="1" applyFill="1" applyBorder="1" applyAlignment="1">
      <alignment wrapText="1"/>
    </xf>
    <xf numFmtId="43" fontId="3" fillId="3" borderId="1" xfId="2" applyNumberFormat="1" applyFont="1" applyFill="1" applyBorder="1" applyAlignment="1">
      <alignment horizontal="center"/>
    </xf>
    <xf numFmtId="0" fontId="3" fillId="3" borderId="0" xfId="2" applyFont="1" applyFill="1"/>
    <xf numFmtId="0" fontId="3" fillId="0" borderId="1" xfId="2" applyFont="1" applyFill="1" applyBorder="1" applyAlignment="1"/>
    <xf numFmtId="0" fontId="5" fillId="0" borderId="1" xfId="3" applyFont="1" applyFill="1" applyBorder="1" applyAlignment="1">
      <alignment wrapText="1"/>
    </xf>
    <xf numFmtId="0" fontId="4" fillId="0" borderId="1" xfId="2" applyFont="1" applyBorder="1" applyAlignment="1"/>
    <xf numFmtId="43" fontId="4" fillId="0" borderId="1" xfId="4" applyFont="1" applyFill="1" applyBorder="1"/>
    <xf numFmtId="43" fontId="4" fillId="2" borderId="1" xfId="4" applyFont="1" applyFill="1" applyBorder="1"/>
    <xf numFmtId="43" fontId="3" fillId="2" borderId="0" xfId="2" applyNumberFormat="1" applyFont="1" applyFill="1"/>
    <xf numFmtId="43" fontId="3" fillId="0" borderId="0" xfId="2" applyNumberFormat="1" applyFont="1"/>
    <xf numFmtId="43" fontId="6" fillId="0" borderId="0" xfId="2" applyNumberFormat="1" applyFont="1"/>
    <xf numFmtId="43" fontId="4" fillId="0" borderId="0" xfId="2" applyNumberFormat="1" applyFont="1"/>
    <xf numFmtId="43" fontId="3" fillId="0" borderId="0" xfId="1" applyFont="1"/>
    <xf numFmtId="0" fontId="4" fillId="2" borderId="0" xfId="3" applyFont="1" applyFill="1"/>
    <xf numFmtId="0" fontId="3" fillId="2" borderId="0" xfId="3" applyFont="1" applyFill="1"/>
    <xf numFmtId="14" fontId="3" fillId="2" borderId="0" xfId="5" applyNumberFormat="1" applyFont="1" applyFill="1" applyBorder="1" applyAlignment="1">
      <alignment horizontal="left"/>
    </xf>
    <xf numFmtId="14" fontId="3" fillId="2" borderId="0" xfId="3" applyNumberFormat="1" applyFont="1" applyFill="1"/>
    <xf numFmtId="49" fontId="4" fillId="2" borderId="0" xfId="6" applyNumberFormat="1" applyFont="1" applyFill="1"/>
    <xf numFmtId="0" fontId="4" fillId="2" borderId="1" xfId="3" applyFont="1" applyFill="1" applyBorder="1" applyAlignment="1">
      <alignment wrapText="1"/>
    </xf>
    <xf numFmtId="49" fontId="4" fillId="2" borderId="1" xfId="2" applyNumberFormat="1" applyFont="1" applyFill="1" applyBorder="1" applyAlignment="1">
      <alignment wrapText="1"/>
    </xf>
    <xf numFmtId="17" fontId="4" fillId="2" borderId="1" xfId="2" applyNumberFormat="1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0" fontId="4" fillId="2" borderId="0" xfId="3" applyFont="1" applyFill="1" applyAlignment="1">
      <alignment horizontal="center" wrapText="1"/>
    </xf>
    <xf numFmtId="0" fontId="3" fillId="2" borderId="1" xfId="3" applyFont="1" applyFill="1" applyBorder="1" applyAlignment="1"/>
    <xf numFmtId="0" fontId="3" fillId="2" borderId="1" xfId="3" applyFont="1" applyFill="1" applyBorder="1" applyAlignment="1">
      <alignment horizontal="center"/>
    </xf>
    <xf numFmtId="0" fontId="3" fillId="2" borderId="1" xfId="5" applyFont="1" applyFill="1" applyBorder="1" applyAlignment="1">
      <alignment horizontal="center" wrapText="1"/>
    </xf>
    <xf numFmtId="43" fontId="3" fillId="2" borderId="1" xfId="7" applyFont="1" applyFill="1" applyBorder="1" applyAlignment="1">
      <alignment horizontal="center"/>
    </xf>
    <xf numFmtId="43" fontId="3" fillId="2" borderId="1" xfId="7" applyFont="1" applyFill="1" applyBorder="1"/>
    <xf numFmtId="43" fontId="3" fillId="2" borderId="0" xfId="7" applyFont="1" applyFill="1" applyBorder="1"/>
    <xf numFmtId="43" fontId="3" fillId="2" borderId="0" xfId="3" applyNumberFormat="1" applyFont="1" applyFill="1"/>
    <xf numFmtId="0" fontId="3" fillId="2" borderId="0" xfId="3" applyFont="1" applyFill="1" applyAlignment="1">
      <alignment horizontal="center"/>
    </xf>
    <xf numFmtId="0" fontId="4" fillId="2" borderId="1" xfId="3" applyFont="1" applyFill="1" applyBorder="1" applyAlignment="1"/>
    <xf numFmtId="0" fontId="4" fillId="2" borderId="1" xfId="3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center"/>
    </xf>
    <xf numFmtId="43" fontId="4" fillId="2" borderId="1" xfId="7" applyFont="1" applyFill="1" applyBorder="1"/>
    <xf numFmtId="43" fontId="4" fillId="2" borderId="0" xfId="7" applyFont="1" applyFill="1" applyBorder="1"/>
    <xf numFmtId="43" fontId="4" fillId="2" borderId="0" xfId="3" applyNumberFormat="1" applyFont="1" applyFill="1"/>
    <xf numFmtId="0" fontId="4" fillId="2" borderId="0" xfId="3" applyFont="1" applyFill="1" applyAlignment="1">
      <alignment horizontal="center"/>
    </xf>
  </cellXfs>
  <cellStyles count="8">
    <cellStyle name="Comma" xfId="1" builtinId="3"/>
    <cellStyle name="Comma 16" xfId="7"/>
    <cellStyle name="Comma 2 3" xfId="4"/>
    <cellStyle name="Normal" xfId="0" builtinId="0"/>
    <cellStyle name="Normal 2 2 3" xfId="3"/>
    <cellStyle name="Normal 4 2" xfId="6"/>
    <cellStyle name="Normal 5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42"/>
  <sheetViews>
    <sheetView tabSelected="1" workbookViewId="0">
      <selection activeCell="F6" sqref="F6"/>
    </sheetView>
  </sheetViews>
  <sheetFormatPr defaultRowHeight="16.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2" t="s">
        <v>1</v>
      </c>
    </row>
    <row r="4" spans="1:23">
      <c r="C4" s="2"/>
    </row>
    <row r="5" spans="1:23">
      <c r="C5" s="1" t="s">
        <v>2</v>
      </c>
    </row>
    <row r="6" spans="1:23">
      <c r="C6" s="1" t="s">
        <v>3</v>
      </c>
    </row>
    <row r="7" spans="1:23">
      <c r="C7" s="4"/>
    </row>
    <row r="8" spans="1:23" s="8" customFormat="1" ht="33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6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7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5" t="s">
        <v>25</v>
      </c>
      <c r="W8" s="5" t="s">
        <v>26</v>
      </c>
    </row>
    <row r="9" spans="1:23" s="14" customFormat="1">
      <c r="A9" s="9">
        <v>1</v>
      </c>
      <c r="B9" s="9" t="s">
        <v>27</v>
      </c>
      <c r="C9" s="10">
        <v>35</v>
      </c>
      <c r="D9" s="11" t="s">
        <v>28</v>
      </c>
      <c r="E9" s="12">
        <v>340</v>
      </c>
      <c r="F9" s="13">
        <v>360</v>
      </c>
      <c r="G9" s="12">
        <v>360</v>
      </c>
      <c r="H9" s="12">
        <f>E9+F9+G9</f>
        <v>1060</v>
      </c>
      <c r="I9" s="12">
        <v>400</v>
      </c>
      <c r="J9" s="12">
        <v>400</v>
      </c>
      <c r="K9" s="12">
        <v>400</v>
      </c>
      <c r="L9" s="12">
        <f>I9+J9+K9</f>
        <v>1200</v>
      </c>
      <c r="M9" s="12">
        <f>H9+L9</f>
        <v>2260</v>
      </c>
      <c r="N9" s="12">
        <v>260</v>
      </c>
      <c r="O9" s="12">
        <v>260</v>
      </c>
      <c r="P9" s="12">
        <v>260</v>
      </c>
      <c r="Q9" s="12">
        <f>N9+O9+P9</f>
        <v>780</v>
      </c>
      <c r="R9" s="12">
        <v>280</v>
      </c>
      <c r="S9" s="12">
        <v>580</v>
      </c>
      <c r="T9" s="12">
        <v>399.99999999999994</v>
      </c>
      <c r="U9" s="12">
        <f>R9+S9+T9</f>
        <v>1260</v>
      </c>
      <c r="V9" s="12">
        <f>Q9+U9</f>
        <v>2040</v>
      </c>
      <c r="W9" s="12">
        <f t="shared" ref="W9:W36" si="0">V9+M9</f>
        <v>4300</v>
      </c>
    </row>
    <row r="10" spans="1:23" s="14" customFormat="1">
      <c r="A10" s="9">
        <v>2</v>
      </c>
      <c r="B10" s="9" t="s">
        <v>29</v>
      </c>
      <c r="C10" s="10">
        <v>72</v>
      </c>
      <c r="D10" s="11" t="s">
        <v>30</v>
      </c>
      <c r="E10" s="12">
        <v>1860</v>
      </c>
      <c r="F10" s="13">
        <v>2140</v>
      </c>
      <c r="G10" s="12">
        <v>2160</v>
      </c>
      <c r="H10" s="12">
        <f t="shared" ref="H10:H36" si="1">E10+F10+G10</f>
        <v>6160</v>
      </c>
      <c r="I10" s="12">
        <v>2440</v>
      </c>
      <c r="J10" s="12">
        <v>2480</v>
      </c>
      <c r="K10" s="12">
        <v>2440</v>
      </c>
      <c r="L10" s="12">
        <f t="shared" ref="L10:L36" si="2">I10+J10+K10</f>
        <v>7360</v>
      </c>
      <c r="M10" s="12">
        <f t="shared" ref="M10:M36" si="3">H10+L10</f>
        <v>13520</v>
      </c>
      <c r="N10" s="12">
        <v>1600</v>
      </c>
      <c r="O10" s="12">
        <v>1600</v>
      </c>
      <c r="P10" s="12">
        <v>1560</v>
      </c>
      <c r="Q10" s="12">
        <f t="shared" ref="Q10:Q36" si="4">N10+O10+P10</f>
        <v>4760</v>
      </c>
      <c r="R10" s="12">
        <v>1640</v>
      </c>
      <c r="S10" s="12">
        <v>3500</v>
      </c>
      <c r="T10" s="12">
        <v>2360</v>
      </c>
      <c r="U10" s="12">
        <f t="shared" ref="U10:U36" si="5">R10+S10+T10</f>
        <v>7500</v>
      </c>
      <c r="V10" s="12">
        <f t="shared" ref="V10:V36" si="6">Q10+U10</f>
        <v>12260</v>
      </c>
      <c r="W10" s="12">
        <f t="shared" si="0"/>
        <v>25780</v>
      </c>
    </row>
    <row r="11" spans="1:23" s="14" customFormat="1">
      <c r="A11" s="9">
        <v>3</v>
      </c>
      <c r="B11" s="9" t="s">
        <v>31</v>
      </c>
      <c r="C11" s="10">
        <v>81</v>
      </c>
      <c r="D11" s="11" t="s">
        <v>32</v>
      </c>
      <c r="E11" s="12">
        <v>260</v>
      </c>
      <c r="F11" s="13">
        <v>240</v>
      </c>
      <c r="G11" s="12">
        <v>260</v>
      </c>
      <c r="H11" s="12">
        <f t="shared" si="1"/>
        <v>760</v>
      </c>
      <c r="I11" s="12">
        <v>280</v>
      </c>
      <c r="J11" s="12">
        <v>280</v>
      </c>
      <c r="K11" s="12">
        <v>300</v>
      </c>
      <c r="L11" s="12">
        <f t="shared" si="2"/>
        <v>860</v>
      </c>
      <c r="M11" s="12">
        <f t="shared" si="3"/>
        <v>1620</v>
      </c>
      <c r="N11" s="12">
        <v>220</v>
      </c>
      <c r="O11" s="12">
        <v>200</v>
      </c>
      <c r="P11" s="12">
        <v>160</v>
      </c>
      <c r="Q11" s="12">
        <f t="shared" si="4"/>
        <v>580</v>
      </c>
      <c r="R11" s="12">
        <v>20</v>
      </c>
      <c r="S11" s="12">
        <v>560</v>
      </c>
      <c r="T11" s="12">
        <v>300</v>
      </c>
      <c r="U11" s="12">
        <f t="shared" si="5"/>
        <v>880</v>
      </c>
      <c r="V11" s="12">
        <f t="shared" si="6"/>
        <v>1460</v>
      </c>
      <c r="W11" s="12">
        <f t="shared" si="0"/>
        <v>3080</v>
      </c>
    </row>
    <row r="12" spans="1:23" s="14" customFormat="1">
      <c r="A12" s="9">
        <v>4</v>
      </c>
      <c r="B12" s="9" t="s">
        <v>33</v>
      </c>
      <c r="C12" s="10">
        <v>153</v>
      </c>
      <c r="D12" s="11" t="s">
        <v>34</v>
      </c>
      <c r="E12" s="12">
        <v>1220</v>
      </c>
      <c r="F12" s="13">
        <v>1280</v>
      </c>
      <c r="G12" s="12">
        <v>1320</v>
      </c>
      <c r="H12" s="12">
        <f t="shared" si="1"/>
        <v>3820</v>
      </c>
      <c r="I12" s="12">
        <v>1500</v>
      </c>
      <c r="J12" s="12">
        <v>1480</v>
      </c>
      <c r="K12" s="12">
        <v>1540</v>
      </c>
      <c r="L12" s="12">
        <f t="shared" si="2"/>
        <v>4520</v>
      </c>
      <c r="M12" s="12">
        <f t="shared" si="3"/>
        <v>8340</v>
      </c>
      <c r="N12" s="12">
        <v>1000</v>
      </c>
      <c r="O12" s="12">
        <v>1000</v>
      </c>
      <c r="P12" s="12">
        <v>1100</v>
      </c>
      <c r="Q12" s="12">
        <f t="shared" si="4"/>
        <v>3100</v>
      </c>
      <c r="R12" s="12">
        <v>800</v>
      </c>
      <c r="S12" s="12">
        <v>2180</v>
      </c>
      <c r="T12" s="12">
        <v>1460</v>
      </c>
      <c r="U12" s="12">
        <f t="shared" si="5"/>
        <v>4440</v>
      </c>
      <c r="V12" s="12">
        <f t="shared" si="6"/>
        <v>7540</v>
      </c>
      <c r="W12" s="12">
        <f t="shared" si="0"/>
        <v>15880</v>
      </c>
    </row>
    <row r="13" spans="1:23" s="14" customFormat="1">
      <c r="A13" s="9">
        <v>5</v>
      </c>
      <c r="B13" s="9" t="s">
        <v>35</v>
      </c>
      <c r="C13" s="10">
        <v>166</v>
      </c>
      <c r="D13" s="11" t="s">
        <v>36</v>
      </c>
      <c r="E13" s="12">
        <v>8660</v>
      </c>
      <c r="F13" s="13">
        <v>12320</v>
      </c>
      <c r="G13" s="12">
        <v>12220</v>
      </c>
      <c r="H13" s="12">
        <f t="shared" si="1"/>
        <v>33200</v>
      </c>
      <c r="I13" s="12">
        <v>11900</v>
      </c>
      <c r="J13" s="12">
        <v>11900</v>
      </c>
      <c r="K13" s="12">
        <v>11920</v>
      </c>
      <c r="L13" s="12">
        <f t="shared" si="2"/>
        <v>35720</v>
      </c>
      <c r="M13" s="12">
        <f t="shared" si="3"/>
        <v>68920</v>
      </c>
      <c r="N13" s="12">
        <v>8000</v>
      </c>
      <c r="O13" s="12">
        <v>8000</v>
      </c>
      <c r="P13" s="12">
        <v>9380</v>
      </c>
      <c r="Q13" s="12">
        <f t="shared" si="4"/>
        <v>25380</v>
      </c>
      <c r="R13" s="12">
        <v>7300</v>
      </c>
      <c r="S13" s="12">
        <v>17900</v>
      </c>
      <c r="T13" s="12">
        <v>12180</v>
      </c>
      <c r="U13" s="12">
        <f t="shared" si="5"/>
        <v>37380</v>
      </c>
      <c r="V13" s="12">
        <f t="shared" si="6"/>
        <v>62760</v>
      </c>
      <c r="W13" s="12">
        <f t="shared" si="0"/>
        <v>131680</v>
      </c>
    </row>
    <row r="14" spans="1:23" s="14" customFormat="1">
      <c r="A14" s="9">
        <v>6</v>
      </c>
      <c r="B14" s="9" t="s">
        <v>37</v>
      </c>
      <c r="C14" s="10">
        <v>186</v>
      </c>
      <c r="D14" s="11" t="s">
        <v>38</v>
      </c>
      <c r="E14" s="12">
        <v>260</v>
      </c>
      <c r="F14" s="13">
        <v>220</v>
      </c>
      <c r="G14" s="12">
        <v>220</v>
      </c>
      <c r="H14" s="12">
        <f t="shared" si="1"/>
        <v>700</v>
      </c>
      <c r="I14" s="12">
        <v>240</v>
      </c>
      <c r="J14" s="12">
        <v>240</v>
      </c>
      <c r="K14" s="12">
        <v>260</v>
      </c>
      <c r="L14" s="12">
        <f t="shared" si="2"/>
        <v>740</v>
      </c>
      <c r="M14" s="12">
        <f t="shared" si="3"/>
        <v>1440</v>
      </c>
      <c r="N14" s="12">
        <v>180</v>
      </c>
      <c r="O14" s="12">
        <v>180</v>
      </c>
      <c r="P14" s="12">
        <v>120</v>
      </c>
      <c r="Q14" s="12">
        <f t="shared" si="4"/>
        <v>480</v>
      </c>
      <c r="R14" s="12">
        <v>40</v>
      </c>
      <c r="S14" s="12">
        <v>460</v>
      </c>
      <c r="T14" s="12">
        <v>280</v>
      </c>
      <c r="U14" s="12">
        <f t="shared" si="5"/>
        <v>780</v>
      </c>
      <c r="V14" s="12">
        <f t="shared" si="6"/>
        <v>1260</v>
      </c>
      <c r="W14" s="12">
        <f t="shared" si="0"/>
        <v>2700</v>
      </c>
    </row>
    <row r="15" spans="1:23" s="14" customFormat="1">
      <c r="A15" s="9">
        <v>7</v>
      </c>
      <c r="B15" s="9" t="s">
        <v>39</v>
      </c>
      <c r="C15" s="10">
        <v>191</v>
      </c>
      <c r="D15" s="11" t="s">
        <v>40</v>
      </c>
      <c r="E15" s="12">
        <v>2300</v>
      </c>
      <c r="F15" s="13">
        <v>2580</v>
      </c>
      <c r="G15" s="12">
        <v>2620</v>
      </c>
      <c r="H15" s="12">
        <f t="shared" si="1"/>
        <v>7500</v>
      </c>
      <c r="I15" s="12">
        <v>2940</v>
      </c>
      <c r="J15" s="12">
        <v>2940</v>
      </c>
      <c r="K15" s="12">
        <v>2960</v>
      </c>
      <c r="L15" s="12">
        <f t="shared" si="2"/>
        <v>8840</v>
      </c>
      <c r="M15" s="12">
        <f t="shared" si="3"/>
        <v>16340</v>
      </c>
      <c r="N15" s="12">
        <v>1900</v>
      </c>
      <c r="O15" s="12">
        <v>1900</v>
      </c>
      <c r="P15" s="12">
        <v>1960</v>
      </c>
      <c r="Q15" s="12">
        <f t="shared" si="4"/>
        <v>5760</v>
      </c>
      <c r="R15" s="12">
        <v>1860</v>
      </c>
      <c r="S15" s="12">
        <v>4280</v>
      </c>
      <c r="T15" s="12">
        <v>2880</v>
      </c>
      <c r="U15" s="12">
        <f t="shared" si="5"/>
        <v>9020</v>
      </c>
      <c r="V15" s="12">
        <f t="shared" si="6"/>
        <v>14780</v>
      </c>
      <c r="W15" s="12">
        <f t="shared" si="0"/>
        <v>31120</v>
      </c>
    </row>
    <row r="16" spans="1:23" s="14" customFormat="1">
      <c r="A16" s="9">
        <v>8</v>
      </c>
      <c r="B16" s="9" t="s">
        <v>41</v>
      </c>
      <c r="C16" s="10">
        <v>207</v>
      </c>
      <c r="D16" s="11" t="s">
        <v>42</v>
      </c>
      <c r="E16" s="12">
        <v>2500</v>
      </c>
      <c r="F16" s="13">
        <v>2480</v>
      </c>
      <c r="G16" s="12">
        <v>3640</v>
      </c>
      <c r="H16" s="12">
        <f t="shared" si="1"/>
        <v>8620</v>
      </c>
      <c r="I16" s="12">
        <v>3120</v>
      </c>
      <c r="J16" s="12">
        <v>3120</v>
      </c>
      <c r="K16" s="12">
        <v>2960</v>
      </c>
      <c r="L16" s="12">
        <f t="shared" si="2"/>
        <v>9200</v>
      </c>
      <c r="M16" s="12">
        <f t="shared" si="3"/>
        <v>17820</v>
      </c>
      <c r="N16" s="12">
        <v>2380</v>
      </c>
      <c r="O16" s="12">
        <v>2200</v>
      </c>
      <c r="P16" s="12">
        <v>1980</v>
      </c>
      <c r="Q16" s="12">
        <f t="shared" si="4"/>
        <v>6560</v>
      </c>
      <c r="R16" s="12">
        <v>2160</v>
      </c>
      <c r="S16" s="12">
        <v>4680</v>
      </c>
      <c r="T16" s="12">
        <v>3200</v>
      </c>
      <c r="U16" s="12">
        <f t="shared" si="5"/>
        <v>10040</v>
      </c>
      <c r="V16" s="12">
        <f t="shared" si="6"/>
        <v>16600</v>
      </c>
      <c r="W16" s="12">
        <f t="shared" si="0"/>
        <v>34420</v>
      </c>
    </row>
    <row r="17" spans="1:23" s="14" customFormat="1">
      <c r="A17" s="9">
        <v>9</v>
      </c>
      <c r="B17" s="9" t="s">
        <v>43</v>
      </c>
      <c r="C17" s="10">
        <v>217</v>
      </c>
      <c r="D17" s="11" t="s">
        <v>44</v>
      </c>
      <c r="E17" s="12">
        <v>80</v>
      </c>
      <c r="F17" s="13">
        <v>60</v>
      </c>
      <c r="G17" s="12">
        <v>120</v>
      </c>
      <c r="H17" s="12">
        <f t="shared" si="1"/>
        <v>260</v>
      </c>
      <c r="I17" s="12">
        <v>40</v>
      </c>
      <c r="J17" s="12">
        <v>40</v>
      </c>
      <c r="K17" s="12">
        <v>60</v>
      </c>
      <c r="L17" s="12">
        <f t="shared" si="2"/>
        <v>140</v>
      </c>
      <c r="M17" s="12">
        <f t="shared" si="3"/>
        <v>400</v>
      </c>
      <c r="N17" s="12">
        <v>120</v>
      </c>
      <c r="O17" s="12">
        <v>40</v>
      </c>
      <c r="P17" s="12">
        <v>0</v>
      </c>
      <c r="Q17" s="12">
        <f t="shared" si="4"/>
        <v>160</v>
      </c>
      <c r="R17" s="12">
        <v>0</v>
      </c>
      <c r="S17" s="12">
        <v>400</v>
      </c>
      <c r="T17" s="12">
        <v>100</v>
      </c>
      <c r="U17" s="12">
        <f t="shared" si="5"/>
        <v>500</v>
      </c>
      <c r="V17" s="12">
        <f t="shared" si="6"/>
        <v>660</v>
      </c>
      <c r="W17" s="12">
        <f t="shared" si="0"/>
        <v>1060</v>
      </c>
    </row>
    <row r="18" spans="1:23" s="14" customFormat="1">
      <c r="A18" s="9">
        <v>10</v>
      </c>
      <c r="B18" s="9" t="s">
        <v>45</v>
      </c>
      <c r="C18" s="10">
        <v>218</v>
      </c>
      <c r="D18" s="11" t="s">
        <v>46</v>
      </c>
      <c r="E18" s="12">
        <v>920</v>
      </c>
      <c r="F18" s="13">
        <v>920</v>
      </c>
      <c r="G18" s="12">
        <v>1000</v>
      </c>
      <c r="H18" s="12">
        <f t="shared" si="1"/>
        <v>2840</v>
      </c>
      <c r="I18" s="12">
        <v>1060</v>
      </c>
      <c r="J18" s="12">
        <v>1060</v>
      </c>
      <c r="K18" s="12">
        <v>1040</v>
      </c>
      <c r="L18" s="12">
        <f t="shared" si="2"/>
        <v>3160</v>
      </c>
      <c r="M18" s="12">
        <f t="shared" si="3"/>
        <v>6000</v>
      </c>
      <c r="N18" s="12">
        <v>720</v>
      </c>
      <c r="O18" s="12">
        <v>700</v>
      </c>
      <c r="P18" s="12">
        <v>680</v>
      </c>
      <c r="Q18" s="12">
        <f t="shared" si="4"/>
        <v>2100</v>
      </c>
      <c r="R18" s="12">
        <v>760</v>
      </c>
      <c r="S18" s="12">
        <v>1520</v>
      </c>
      <c r="T18" s="12">
        <v>1080</v>
      </c>
      <c r="U18" s="12">
        <f t="shared" si="5"/>
        <v>3360</v>
      </c>
      <c r="V18" s="12">
        <f t="shared" si="6"/>
        <v>5460</v>
      </c>
      <c r="W18" s="12">
        <f t="shared" si="0"/>
        <v>11460</v>
      </c>
    </row>
    <row r="19" spans="1:23" s="14" customFormat="1">
      <c r="A19" s="9">
        <v>11</v>
      </c>
      <c r="B19" s="9" t="s">
        <v>47</v>
      </c>
      <c r="C19" s="10">
        <v>46</v>
      </c>
      <c r="D19" s="11" t="s">
        <v>48</v>
      </c>
      <c r="E19" s="12">
        <v>900</v>
      </c>
      <c r="F19" s="13">
        <v>980</v>
      </c>
      <c r="G19" s="12">
        <v>980</v>
      </c>
      <c r="H19" s="12">
        <f t="shared" si="1"/>
        <v>2860</v>
      </c>
      <c r="I19" s="12">
        <v>1100</v>
      </c>
      <c r="J19" s="12">
        <v>1080</v>
      </c>
      <c r="K19" s="12">
        <v>1100</v>
      </c>
      <c r="L19" s="12">
        <f t="shared" si="2"/>
        <v>3280</v>
      </c>
      <c r="M19" s="12">
        <f t="shared" si="3"/>
        <v>6140</v>
      </c>
      <c r="N19" s="12">
        <v>720</v>
      </c>
      <c r="O19" s="12">
        <v>740</v>
      </c>
      <c r="P19" s="12">
        <v>700</v>
      </c>
      <c r="Q19" s="12">
        <f t="shared" si="4"/>
        <v>2160</v>
      </c>
      <c r="R19" s="12">
        <v>780</v>
      </c>
      <c r="S19" s="12">
        <v>1560</v>
      </c>
      <c r="T19" s="12">
        <v>1100</v>
      </c>
      <c r="U19" s="12">
        <f t="shared" si="5"/>
        <v>3440</v>
      </c>
      <c r="V19" s="12">
        <f t="shared" si="6"/>
        <v>5600</v>
      </c>
      <c r="W19" s="12">
        <f t="shared" si="0"/>
        <v>11740</v>
      </c>
    </row>
    <row r="20" spans="1:23" s="14" customFormat="1">
      <c r="A20" s="9">
        <v>12</v>
      </c>
      <c r="B20" s="9" t="s">
        <v>49</v>
      </c>
      <c r="C20" s="10">
        <v>125</v>
      </c>
      <c r="D20" s="11" t="s">
        <v>50</v>
      </c>
      <c r="E20" s="12">
        <v>300</v>
      </c>
      <c r="F20" s="13">
        <v>340</v>
      </c>
      <c r="G20" s="12">
        <v>320</v>
      </c>
      <c r="H20" s="12">
        <f t="shared" si="1"/>
        <v>960</v>
      </c>
      <c r="I20" s="12">
        <v>340</v>
      </c>
      <c r="J20" s="12">
        <v>360</v>
      </c>
      <c r="K20" s="12">
        <v>440</v>
      </c>
      <c r="L20" s="12">
        <f t="shared" si="2"/>
        <v>1140</v>
      </c>
      <c r="M20" s="12">
        <f t="shared" si="3"/>
        <v>2100</v>
      </c>
      <c r="N20" s="12">
        <v>260</v>
      </c>
      <c r="O20" s="12">
        <v>260</v>
      </c>
      <c r="P20" s="12">
        <v>200</v>
      </c>
      <c r="Q20" s="12">
        <f t="shared" si="4"/>
        <v>720</v>
      </c>
      <c r="R20" s="12">
        <v>240</v>
      </c>
      <c r="S20" s="12">
        <v>520</v>
      </c>
      <c r="T20" s="12">
        <v>400</v>
      </c>
      <c r="U20" s="12">
        <f t="shared" si="5"/>
        <v>1160</v>
      </c>
      <c r="V20" s="12">
        <f t="shared" si="6"/>
        <v>1880</v>
      </c>
      <c r="W20" s="12">
        <f t="shared" si="0"/>
        <v>3980</v>
      </c>
    </row>
    <row r="21" spans="1:23" s="14" customFormat="1">
      <c r="A21" s="9">
        <v>13</v>
      </c>
      <c r="B21" s="9" t="s">
        <v>51</v>
      </c>
      <c r="C21" s="10">
        <v>143</v>
      </c>
      <c r="D21" s="11" t="s">
        <v>52</v>
      </c>
      <c r="E21" s="12">
        <v>800</v>
      </c>
      <c r="F21" s="13">
        <v>840</v>
      </c>
      <c r="G21" s="12">
        <v>860</v>
      </c>
      <c r="H21" s="12">
        <f t="shared" si="1"/>
        <v>2500</v>
      </c>
      <c r="I21" s="12">
        <v>980</v>
      </c>
      <c r="J21" s="12">
        <v>980</v>
      </c>
      <c r="K21" s="12">
        <v>980</v>
      </c>
      <c r="L21" s="12">
        <f t="shared" si="2"/>
        <v>2940</v>
      </c>
      <c r="M21" s="12">
        <f t="shared" si="3"/>
        <v>5440</v>
      </c>
      <c r="N21" s="12">
        <v>660</v>
      </c>
      <c r="O21" s="12">
        <v>660</v>
      </c>
      <c r="P21" s="12">
        <v>600</v>
      </c>
      <c r="Q21" s="12">
        <f t="shared" si="4"/>
        <v>1920</v>
      </c>
      <c r="R21" s="12">
        <v>680</v>
      </c>
      <c r="S21" s="12">
        <v>1380</v>
      </c>
      <c r="T21" s="12">
        <v>960</v>
      </c>
      <c r="U21" s="12">
        <f t="shared" si="5"/>
        <v>3020</v>
      </c>
      <c r="V21" s="12">
        <f t="shared" si="6"/>
        <v>4940</v>
      </c>
      <c r="W21" s="12">
        <f t="shared" si="0"/>
        <v>10380</v>
      </c>
    </row>
    <row r="22" spans="1:23" s="14" customFormat="1">
      <c r="A22" s="9">
        <v>14</v>
      </c>
      <c r="B22" s="9" t="s">
        <v>53</v>
      </c>
      <c r="C22" s="10">
        <v>147</v>
      </c>
      <c r="D22" s="11" t="s">
        <v>54</v>
      </c>
      <c r="E22" s="12">
        <v>100</v>
      </c>
      <c r="F22" s="13">
        <v>100</v>
      </c>
      <c r="G22" s="12">
        <v>100</v>
      </c>
      <c r="H22" s="12">
        <f t="shared" si="1"/>
        <v>300</v>
      </c>
      <c r="I22" s="12">
        <v>120</v>
      </c>
      <c r="J22" s="12">
        <v>120</v>
      </c>
      <c r="K22" s="12">
        <v>120</v>
      </c>
      <c r="L22" s="12">
        <f t="shared" si="2"/>
        <v>360</v>
      </c>
      <c r="M22" s="12">
        <f t="shared" si="3"/>
        <v>660</v>
      </c>
      <c r="N22" s="12">
        <v>80</v>
      </c>
      <c r="O22" s="12">
        <v>60</v>
      </c>
      <c r="P22" s="12">
        <v>100</v>
      </c>
      <c r="Q22" s="12">
        <f t="shared" si="4"/>
        <v>240</v>
      </c>
      <c r="R22" s="12">
        <v>60</v>
      </c>
      <c r="S22" s="12">
        <v>180</v>
      </c>
      <c r="T22" s="12">
        <v>140</v>
      </c>
      <c r="U22" s="12">
        <f t="shared" si="5"/>
        <v>380</v>
      </c>
      <c r="V22" s="12">
        <f t="shared" si="6"/>
        <v>620</v>
      </c>
      <c r="W22" s="12">
        <f t="shared" si="0"/>
        <v>1280</v>
      </c>
    </row>
    <row r="23" spans="1:23" s="14" customFormat="1">
      <c r="A23" s="9">
        <v>15</v>
      </c>
      <c r="B23" s="9" t="s">
        <v>55</v>
      </c>
      <c r="C23" s="10">
        <v>189</v>
      </c>
      <c r="D23" s="11" t="s">
        <v>56</v>
      </c>
      <c r="E23" s="12">
        <v>460</v>
      </c>
      <c r="F23" s="13">
        <v>420</v>
      </c>
      <c r="G23" s="12">
        <v>780</v>
      </c>
      <c r="H23" s="12">
        <f t="shared" si="1"/>
        <v>1660</v>
      </c>
      <c r="I23" s="12">
        <v>880</v>
      </c>
      <c r="J23" s="12">
        <v>700</v>
      </c>
      <c r="K23" s="12">
        <v>660</v>
      </c>
      <c r="L23" s="12">
        <f t="shared" si="2"/>
        <v>2240</v>
      </c>
      <c r="M23" s="12">
        <f t="shared" si="3"/>
        <v>3900</v>
      </c>
      <c r="N23" s="12">
        <v>460</v>
      </c>
      <c r="O23" s="12">
        <v>460</v>
      </c>
      <c r="P23" s="12">
        <v>460</v>
      </c>
      <c r="Q23" s="12">
        <f t="shared" si="4"/>
        <v>1380</v>
      </c>
      <c r="R23" s="12">
        <v>500</v>
      </c>
      <c r="S23" s="12">
        <v>1020</v>
      </c>
      <c r="T23" s="12">
        <v>680</v>
      </c>
      <c r="U23" s="12">
        <f t="shared" si="5"/>
        <v>2200</v>
      </c>
      <c r="V23" s="12">
        <f t="shared" si="6"/>
        <v>3580</v>
      </c>
      <c r="W23" s="12">
        <f t="shared" si="0"/>
        <v>7480</v>
      </c>
    </row>
    <row r="24" spans="1:23" s="14" customFormat="1">
      <c r="A24" s="9">
        <v>16</v>
      </c>
      <c r="B24" s="9" t="s">
        <v>57</v>
      </c>
      <c r="C24" s="10">
        <v>236</v>
      </c>
      <c r="D24" s="11" t="s">
        <v>58</v>
      </c>
      <c r="E24" s="12">
        <v>360</v>
      </c>
      <c r="F24" s="13">
        <v>420</v>
      </c>
      <c r="G24" s="12">
        <v>420</v>
      </c>
      <c r="H24" s="12">
        <f t="shared" si="1"/>
        <v>1200</v>
      </c>
      <c r="I24" s="12">
        <v>480</v>
      </c>
      <c r="J24" s="12">
        <v>500</v>
      </c>
      <c r="K24" s="12">
        <v>500</v>
      </c>
      <c r="L24" s="12">
        <f t="shared" si="2"/>
        <v>1480</v>
      </c>
      <c r="M24" s="12">
        <f t="shared" si="3"/>
        <v>2680</v>
      </c>
      <c r="N24" s="12">
        <v>320</v>
      </c>
      <c r="O24" s="12">
        <v>320</v>
      </c>
      <c r="P24" s="12">
        <v>400</v>
      </c>
      <c r="Q24" s="12">
        <f t="shared" si="4"/>
        <v>1040</v>
      </c>
      <c r="R24" s="12">
        <v>220</v>
      </c>
      <c r="S24" s="12">
        <v>680</v>
      </c>
      <c r="T24" s="12">
        <v>500</v>
      </c>
      <c r="U24" s="12">
        <f t="shared" si="5"/>
        <v>1400</v>
      </c>
      <c r="V24" s="12">
        <f t="shared" si="6"/>
        <v>2440</v>
      </c>
      <c r="W24" s="12">
        <f t="shared" si="0"/>
        <v>5120</v>
      </c>
    </row>
    <row r="25" spans="1:23" s="14" customFormat="1">
      <c r="A25" s="9">
        <v>17</v>
      </c>
      <c r="B25" s="9" t="s">
        <v>59</v>
      </c>
      <c r="C25" s="10">
        <v>253</v>
      </c>
      <c r="D25" s="11" t="s">
        <v>60</v>
      </c>
      <c r="E25" s="12">
        <v>820</v>
      </c>
      <c r="F25" s="13">
        <v>1260</v>
      </c>
      <c r="G25" s="12">
        <v>1040</v>
      </c>
      <c r="H25" s="12">
        <f t="shared" si="1"/>
        <v>3120</v>
      </c>
      <c r="I25" s="12">
        <v>1160</v>
      </c>
      <c r="J25" s="12">
        <v>1160</v>
      </c>
      <c r="K25" s="12">
        <v>1080</v>
      </c>
      <c r="L25" s="12">
        <f t="shared" si="2"/>
        <v>3400</v>
      </c>
      <c r="M25" s="12">
        <f t="shared" si="3"/>
        <v>6520</v>
      </c>
      <c r="N25" s="12">
        <v>780</v>
      </c>
      <c r="O25" s="12">
        <v>720</v>
      </c>
      <c r="P25" s="12">
        <v>860</v>
      </c>
      <c r="Q25" s="12">
        <f t="shared" si="4"/>
        <v>2360</v>
      </c>
      <c r="R25" s="12">
        <v>760</v>
      </c>
      <c r="S25" s="12">
        <v>1740</v>
      </c>
      <c r="T25" s="12">
        <v>1180</v>
      </c>
      <c r="U25" s="12">
        <f t="shared" si="5"/>
        <v>3680</v>
      </c>
      <c r="V25" s="12">
        <f t="shared" si="6"/>
        <v>6040</v>
      </c>
      <c r="W25" s="12">
        <f t="shared" si="0"/>
        <v>12560</v>
      </c>
    </row>
    <row r="26" spans="1:23" s="19" customFormat="1">
      <c r="A26" s="15">
        <v>18</v>
      </c>
      <c r="B26" s="15" t="s">
        <v>61</v>
      </c>
      <c r="C26" s="16">
        <v>67</v>
      </c>
      <c r="D26" s="17" t="s">
        <v>62</v>
      </c>
      <c r="E26" s="18">
        <v>380</v>
      </c>
      <c r="F26" s="18">
        <v>400</v>
      </c>
      <c r="G26" s="18">
        <v>400</v>
      </c>
      <c r="H26" s="18">
        <f t="shared" si="1"/>
        <v>1180</v>
      </c>
      <c r="I26" s="18">
        <v>400</v>
      </c>
      <c r="J26" s="18">
        <v>480</v>
      </c>
      <c r="K26" s="18">
        <v>0</v>
      </c>
      <c r="L26" s="18">
        <f t="shared" si="2"/>
        <v>880</v>
      </c>
      <c r="M26" s="18">
        <f t="shared" si="3"/>
        <v>2060</v>
      </c>
      <c r="N26" s="18"/>
      <c r="O26" s="18">
        <v>0</v>
      </c>
      <c r="P26" s="18"/>
      <c r="Q26" s="18">
        <f t="shared" si="4"/>
        <v>0</v>
      </c>
      <c r="R26" s="18"/>
      <c r="S26" s="18">
        <v>0</v>
      </c>
      <c r="T26" s="18">
        <v>0</v>
      </c>
      <c r="U26" s="18">
        <f t="shared" si="5"/>
        <v>0</v>
      </c>
      <c r="V26" s="18">
        <f t="shared" si="6"/>
        <v>0</v>
      </c>
      <c r="W26" s="18">
        <f t="shared" si="0"/>
        <v>2060</v>
      </c>
    </row>
    <row r="27" spans="1:23" s="14" customFormat="1">
      <c r="A27" s="9">
        <v>19</v>
      </c>
      <c r="B27" s="9" t="s">
        <v>63</v>
      </c>
      <c r="C27" s="10">
        <v>127</v>
      </c>
      <c r="D27" s="11" t="s">
        <v>64</v>
      </c>
      <c r="E27" s="12">
        <v>2620</v>
      </c>
      <c r="F27" s="13">
        <v>3020</v>
      </c>
      <c r="G27" s="12">
        <v>2860</v>
      </c>
      <c r="H27" s="12">
        <f t="shared" si="1"/>
        <v>8500</v>
      </c>
      <c r="I27" s="12">
        <v>3240</v>
      </c>
      <c r="J27" s="12">
        <v>3240</v>
      </c>
      <c r="K27" s="12">
        <v>3220</v>
      </c>
      <c r="L27" s="12">
        <f t="shared" si="2"/>
        <v>9700</v>
      </c>
      <c r="M27" s="12">
        <f t="shared" si="3"/>
        <v>18200</v>
      </c>
      <c r="N27" s="12">
        <v>2120</v>
      </c>
      <c r="O27" s="12">
        <v>2100</v>
      </c>
      <c r="P27" s="12">
        <v>2120</v>
      </c>
      <c r="Q27" s="12">
        <f t="shared" si="4"/>
        <v>6340</v>
      </c>
      <c r="R27" s="12">
        <v>2260</v>
      </c>
      <c r="S27" s="12">
        <v>4660</v>
      </c>
      <c r="T27" s="12">
        <v>3300</v>
      </c>
      <c r="U27" s="12">
        <f t="shared" si="5"/>
        <v>10220</v>
      </c>
      <c r="V27" s="12">
        <f t="shared" si="6"/>
        <v>16560</v>
      </c>
      <c r="W27" s="12">
        <f t="shared" si="0"/>
        <v>34760</v>
      </c>
    </row>
    <row r="28" spans="1:23" s="14" customFormat="1">
      <c r="A28" s="9">
        <v>20</v>
      </c>
      <c r="B28" s="9" t="s">
        <v>65</v>
      </c>
      <c r="C28" s="10">
        <v>94</v>
      </c>
      <c r="D28" s="11" t="s">
        <v>66</v>
      </c>
      <c r="E28" s="12">
        <v>700</v>
      </c>
      <c r="F28" s="13">
        <v>720</v>
      </c>
      <c r="G28" s="12">
        <v>740</v>
      </c>
      <c r="H28" s="12">
        <f t="shared" si="1"/>
        <v>2160</v>
      </c>
      <c r="I28" s="12">
        <v>820</v>
      </c>
      <c r="J28" s="12">
        <v>820</v>
      </c>
      <c r="K28" s="12">
        <v>820</v>
      </c>
      <c r="L28" s="12">
        <f t="shared" si="2"/>
        <v>2460</v>
      </c>
      <c r="M28" s="12">
        <f t="shared" si="3"/>
        <v>4620</v>
      </c>
      <c r="N28" s="12">
        <v>560</v>
      </c>
      <c r="O28" s="12">
        <v>560</v>
      </c>
      <c r="P28" s="12">
        <v>640</v>
      </c>
      <c r="Q28" s="12">
        <f t="shared" si="4"/>
        <v>1760</v>
      </c>
      <c r="R28" s="12">
        <v>420</v>
      </c>
      <c r="S28" s="12">
        <v>1180</v>
      </c>
      <c r="T28" s="12">
        <v>820</v>
      </c>
      <c r="U28" s="12">
        <f t="shared" si="5"/>
        <v>2420</v>
      </c>
      <c r="V28" s="12">
        <f t="shared" si="6"/>
        <v>4180</v>
      </c>
      <c r="W28" s="12">
        <f t="shared" si="0"/>
        <v>8800</v>
      </c>
    </row>
    <row r="29" spans="1:23" s="14" customFormat="1">
      <c r="A29" s="9">
        <v>21</v>
      </c>
      <c r="B29" s="9" t="s">
        <v>67</v>
      </c>
      <c r="C29" s="10">
        <v>250</v>
      </c>
      <c r="D29" s="11" t="s">
        <v>68</v>
      </c>
      <c r="E29" s="12">
        <v>920</v>
      </c>
      <c r="F29" s="13">
        <v>1040</v>
      </c>
      <c r="G29" s="12">
        <v>1020</v>
      </c>
      <c r="H29" s="12">
        <f t="shared" si="1"/>
        <v>2980</v>
      </c>
      <c r="I29" s="12">
        <v>1200</v>
      </c>
      <c r="J29" s="12">
        <v>1180</v>
      </c>
      <c r="K29" s="12">
        <v>1160</v>
      </c>
      <c r="L29" s="12">
        <f t="shared" si="2"/>
        <v>3540</v>
      </c>
      <c r="M29" s="12">
        <f t="shared" si="3"/>
        <v>6520</v>
      </c>
      <c r="N29" s="12">
        <v>820</v>
      </c>
      <c r="O29" s="12">
        <v>800</v>
      </c>
      <c r="P29" s="12">
        <v>820</v>
      </c>
      <c r="Q29" s="12">
        <f t="shared" si="4"/>
        <v>2440</v>
      </c>
      <c r="R29" s="12">
        <v>680</v>
      </c>
      <c r="S29" s="12">
        <v>1680</v>
      </c>
      <c r="T29" s="12">
        <v>1140</v>
      </c>
      <c r="U29" s="12">
        <f t="shared" si="5"/>
        <v>3500</v>
      </c>
      <c r="V29" s="12">
        <f t="shared" si="6"/>
        <v>5940</v>
      </c>
      <c r="W29" s="12">
        <f t="shared" si="0"/>
        <v>12460</v>
      </c>
    </row>
    <row r="30" spans="1:23" s="19" customFormat="1">
      <c r="A30" s="15">
        <v>22</v>
      </c>
      <c r="B30" s="15" t="s">
        <v>69</v>
      </c>
      <c r="C30" s="16">
        <v>274</v>
      </c>
      <c r="D30" s="17" t="s">
        <v>70</v>
      </c>
      <c r="E30" s="18">
        <v>560</v>
      </c>
      <c r="F30" s="18">
        <v>560</v>
      </c>
      <c r="G30" s="18">
        <v>620</v>
      </c>
      <c r="H30" s="18">
        <f t="shared" si="1"/>
        <v>1740</v>
      </c>
      <c r="I30" s="18">
        <v>660</v>
      </c>
      <c r="J30" s="18">
        <v>660</v>
      </c>
      <c r="K30" s="18">
        <v>0</v>
      </c>
      <c r="L30" s="18">
        <f t="shared" si="2"/>
        <v>1320</v>
      </c>
      <c r="M30" s="18">
        <f t="shared" si="3"/>
        <v>3060</v>
      </c>
      <c r="N30" s="18"/>
      <c r="O30" s="18">
        <v>0</v>
      </c>
      <c r="P30" s="18"/>
      <c r="Q30" s="18">
        <f t="shared" si="4"/>
        <v>0</v>
      </c>
      <c r="R30" s="18"/>
      <c r="S30" s="18">
        <v>0</v>
      </c>
      <c r="T30" s="18">
        <v>0</v>
      </c>
      <c r="U30" s="18">
        <f t="shared" si="5"/>
        <v>0</v>
      </c>
      <c r="V30" s="18">
        <f t="shared" si="6"/>
        <v>0</v>
      </c>
      <c r="W30" s="18">
        <f t="shared" si="0"/>
        <v>3060</v>
      </c>
    </row>
    <row r="31" spans="1:23" s="14" customFormat="1">
      <c r="A31" s="9">
        <v>23</v>
      </c>
      <c r="B31" s="9" t="s">
        <v>71</v>
      </c>
      <c r="C31" s="20">
        <v>68</v>
      </c>
      <c r="D31" s="11" t="s">
        <v>72</v>
      </c>
      <c r="E31" s="12">
        <v>420</v>
      </c>
      <c r="F31" s="13">
        <v>400</v>
      </c>
      <c r="G31" s="12">
        <v>400</v>
      </c>
      <c r="H31" s="12">
        <f t="shared" si="1"/>
        <v>1220</v>
      </c>
      <c r="I31" s="12">
        <v>440</v>
      </c>
      <c r="J31" s="12">
        <v>440</v>
      </c>
      <c r="K31" s="12">
        <v>440</v>
      </c>
      <c r="L31" s="12">
        <f t="shared" si="2"/>
        <v>1320</v>
      </c>
      <c r="M31" s="12">
        <f t="shared" si="3"/>
        <v>2540</v>
      </c>
      <c r="N31" s="12">
        <v>320</v>
      </c>
      <c r="O31" s="12">
        <v>320</v>
      </c>
      <c r="P31" s="12">
        <v>260</v>
      </c>
      <c r="Q31" s="12">
        <f t="shared" si="4"/>
        <v>900</v>
      </c>
      <c r="R31" s="12">
        <v>220</v>
      </c>
      <c r="S31" s="12">
        <v>740</v>
      </c>
      <c r="T31" s="12">
        <v>440</v>
      </c>
      <c r="U31" s="12">
        <f t="shared" si="5"/>
        <v>1400</v>
      </c>
      <c r="V31" s="12">
        <f t="shared" si="6"/>
        <v>2300</v>
      </c>
      <c r="W31" s="12">
        <f t="shared" si="0"/>
        <v>4840</v>
      </c>
    </row>
    <row r="32" spans="1:23" s="14" customFormat="1">
      <c r="A32" s="9">
        <v>24</v>
      </c>
      <c r="B32" s="9" t="s">
        <v>73</v>
      </c>
      <c r="C32" s="20">
        <v>115</v>
      </c>
      <c r="D32" s="11" t="s">
        <v>74</v>
      </c>
      <c r="E32" s="12">
        <v>340</v>
      </c>
      <c r="F32" s="13">
        <v>340</v>
      </c>
      <c r="G32" s="12">
        <v>360</v>
      </c>
      <c r="H32" s="12">
        <f t="shared" si="1"/>
        <v>1040</v>
      </c>
      <c r="I32" s="12">
        <v>380</v>
      </c>
      <c r="J32" s="12">
        <v>360</v>
      </c>
      <c r="K32" s="12">
        <v>420</v>
      </c>
      <c r="L32" s="12">
        <f t="shared" si="2"/>
        <v>1160</v>
      </c>
      <c r="M32" s="12">
        <f t="shared" si="3"/>
        <v>2200</v>
      </c>
      <c r="N32" s="12">
        <v>280</v>
      </c>
      <c r="O32" s="12">
        <v>180</v>
      </c>
      <c r="P32" s="12">
        <v>340</v>
      </c>
      <c r="Q32" s="12">
        <f t="shared" si="4"/>
        <v>800</v>
      </c>
      <c r="R32" s="12">
        <v>220</v>
      </c>
      <c r="S32" s="12">
        <v>540</v>
      </c>
      <c r="T32" s="12">
        <v>420</v>
      </c>
      <c r="U32" s="12">
        <f t="shared" si="5"/>
        <v>1180</v>
      </c>
      <c r="V32" s="12">
        <f t="shared" si="6"/>
        <v>1980</v>
      </c>
      <c r="W32" s="12">
        <f t="shared" si="0"/>
        <v>4180</v>
      </c>
    </row>
    <row r="33" spans="1:23" s="14" customFormat="1">
      <c r="A33" s="9">
        <v>25</v>
      </c>
      <c r="B33" s="9" t="s">
        <v>75</v>
      </c>
      <c r="C33" s="20">
        <v>116</v>
      </c>
      <c r="D33" s="11" t="s">
        <v>76</v>
      </c>
      <c r="E33" s="12">
        <v>480</v>
      </c>
      <c r="F33" s="13">
        <v>440</v>
      </c>
      <c r="G33" s="12">
        <v>440</v>
      </c>
      <c r="H33" s="12">
        <f t="shared" si="1"/>
        <v>1360</v>
      </c>
      <c r="I33" s="12">
        <v>500</v>
      </c>
      <c r="J33" s="12">
        <v>500</v>
      </c>
      <c r="K33" s="12">
        <v>500</v>
      </c>
      <c r="L33" s="12">
        <f t="shared" si="2"/>
        <v>1500</v>
      </c>
      <c r="M33" s="12">
        <f t="shared" si="3"/>
        <v>2860</v>
      </c>
      <c r="N33" s="12">
        <v>360</v>
      </c>
      <c r="O33" s="12">
        <v>360</v>
      </c>
      <c r="P33" s="12">
        <v>300</v>
      </c>
      <c r="Q33" s="12">
        <f t="shared" si="4"/>
        <v>1020</v>
      </c>
      <c r="R33" s="12">
        <v>340</v>
      </c>
      <c r="S33" s="12">
        <v>720</v>
      </c>
      <c r="T33" s="12">
        <v>520</v>
      </c>
      <c r="U33" s="12">
        <f t="shared" si="5"/>
        <v>1580</v>
      </c>
      <c r="V33" s="12">
        <f t="shared" si="6"/>
        <v>2600</v>
      </c>
      <c r="W33" s="12">
        <f t="shared" si="0"/>
        <v>5460</v>
      </c>
    </row>
    <row r="34" spans="1:23" s="14" customFormat="1">
      <c r="A34" s="9">
        <v>26</v>
      </c>
      <c r="B34" s="9" t="s">
        <v>77</v>
      </c>
      <c r="C34" s="20">
        <v>164</v>
      </c>
      <c r="D34" s="11" t="s">
        <v>78</v>
      </c>
      <c r="E34" s="12">
        <v>380</v>
      </c>
      <c r="F34" s="13">
        <v>320</v>
      </c>
      <c r="G34" s="12">
        <v>300</v>
      </c>
      <c r="H34" s="12">
        <f t="shared" si="1"/>
        <v>1000</v>
      </c>
      <c r="I34" s="12">
        <v>480</v>
      </c>
      <c r="J34" s="12">
        <v>420</v>
      </c>
      <c r="K34" s="12">
        <v>380</v>
      </c>
      <c r="L34" s="12">
        <f t="shared" si="2"/>
        <v>1280</v>
      </c>
      <c r="M34" s="12">
        <f t="shared" si="3"/>
        <v>2280</v>
      </c>
      <c r="N34" s="12">
        <v>280</v>
      </c>
      <c r="O34" s="12">
        <v>280</v>
      </c>
      <c r="P34" s="12">
        <v>240</v>
      </c>
      <c r="Q34" s="12">
        <f t="shared" si="4"/>
        <v>800</v>
      </c>
      <c r="R34" s="12">
        <v>140</v>
      </c>
      <c r="S34" s="12">
        <v>700</v>
      </c>
      <c r="T34" s="12">
        <v>400</v>
      </c>
      <c r="U34" s="12">
        <f t="shared" si="5"/>
        <v>1240</v>
      </c>
      <c r="V34" s="12">
        <f t="shared" si="6"/>
        <v>2040</v>
      </c>
      <c r="W34" s="12">
        <f t="shared" si="0"/>
        <v>4320</v>
      </c>
    </row>
    <row r="35" spans="1:23" s="14" customFormat="1">
      <c r="A35" s="9">
        <v>27</v>
      </c>
      <c r="B35" s="9" t="s">
        <v>79</v>
      </c>
      <c r="C35" s="20">
        <v>208</v>
      </c>
      <c r="D35" s="11" t="s">
        <v>80</v>
      </c>
      <c r="E35" s="12">
        <v>440</v>
      </c>
      <c r="F35" s="13">
        <v>440</v>
      </c>
      <c r="G35" s="12">
        <v>460</v>
      </c>
      <c r="H35" s="12">
        <f t="shared" si="1"/>
        <v>1340</v>
      </c>
      <c r="I35" s="12">
        <v>420</v>
      </c>
      <c r="J35" s="12">
        <v>400</v>
      </c>
      <c r="K35" s="12">
        <v>400</v>
      </c>
      <c r="L35" s="12">
        <f t="shared" si="2"/>
        <v>1220</v>
      </c>
      <c r="M35" s="12">
        <f t="shared" si="3"/>
        <v>2560</v>
      </c>
      <c r="N35" s="12">
        <v>420</v>
      </c>
      <c r="O35" s="12">
        <v>420</v>
      </c>
      <c r="P35" s="12">
        <v>420</v>
      </c>
      <c r="Q35" s="12">
        <f t="shared" si="4"/>
        <v>1260</v>
      </c>
      <c r="R35" s="12">
        <v>300</v>
      </c>
      <c r="S35" s="12">
        <v>720</v>
      </c>
      <c r="T35" s="12">
        <v>480</v>
      </c>
      <c r="U35" s="12">
        <f t="shared" si="5"/>
        <v>1500</v>
      </c>
      <c r="V35" s="12">
        <f t="shared" si="6"/>
        <v>2760</v>
      </c>
      <c r="W35" s="12">
        <f t="shared" si="0"/>
        <v>5320</v>
      </c>
    </row>
    <row r="36" spans="1:23" s="14" customFormat="1" ht="33">
      <c r="A36" s="9">
        <v>28</v>
      </c>
      <c r="B36" s="9" t="s">
        <v>81</v>
      </c>
      <c r="C36" s="20">
        <v>268</v>
      </c>
      <c r="D36" s="21" t="s">
        <v>82</v>
      </c>
      <c r="E36" s="12">
        <v>460</v>
      </c>
      <c r="F36" s="13">
        <v>460</v>
      </c>
      <c r="G36" s="12">
        <v>480</v>
      </c>
      <c r="H36" s="12">
        <f t="shared" si="1"/>
        <v>1400</v>
      </c>
      <c r="I36" s="12">
        <v>540</v>
      </c>
      <c r="J36" s="12">
        <v>540</v>
      </c>
      <c r="K36" s="12">
        <v>520</v>
      </c>
      <c r="L36" s="12">
        <f t="shared" si="2"/>
        <v>1600</v>
      </c>
      <c r="M36" s="12">
        <f t="shared" si="3"/>
        <v>3000</v>
      </c>
      <c r="N36" s="12">
        <v>360</v>
      </c>
      <c r="O36" s="12">
        <v>360</v>
      </c>
      <c r="P36" s="12">
        <v>340</v>
      </c>
      <c r="Q36" s="12">
        <f t="shared" si="4"/>
        <v>1060</v>
      </c>
      <c r="R36" s="12">
        <v>340</v>
      </c>
      <c r="S36" s="12">
        <v>760</v>
      </c>
      <c r="T36" s="12">
        <v>560</v>
      </c>
      <c r="U36" s="12">
        <f t="shared" si="5"/>
        <v>1660</v>
      </c>
      <c r="V36" s="12">
        <f t="shared" si="6"/>
        <v>2720</v>
      </c>
      <c r="W36" s="12">
        <f t="shared" si="0"/>
        <v>5720</v>
      </c>
    </row>
    <row r="37" spans="1:23" s="2" customFormat="1">
      <c r="A37" s="22"/>
      <c r="B37" s="22"/>
      <c r="C37" s="22"/>
      <c r="D37" s="5" t="s">
        <v>83</v>
      </c>
      <c r="E37" s="23">
        <f t="shared" ref="E37:W37" si="7">SUM(E9:E36)</f>
        <v>29840</v>
      </c>
      <c r="F37" s="24">
        <f t="shared" si="7"/>
        <v>35100</v>
      </c>
      <c r="G37" s="23">
        <f t="shared" si="7"/>
        <v>36500</v>
      </c>
      <c r="H37" s="23">
        <f t="shared" si="7"/>
        <v>101440</v>
      </c>
      <c r="I37" s="23">
        <f t="shared" si="7"/>
        <v>38060</v>
      </c>
      <c r="J37" s="23">
        <f t="shared" si="7"/>
        <v>37880</v>
      </c>
      <c r="K37" s="23">
        <f t="shared" si="7"/>
        <v>36620</v>
      </c>
      <c r="L37" s="23">
        <f t="shared" si="7"/>
        <v>112560</v>
      </c>
      <c r="M37" s="23">
        <f t="shared" si="7"/>
        <v>214000</v>
      </c>
      <c r="N37" s="24">
        <f t="shared" si="7"/>
        <v>25180</v>
      </c>
      <c r="O37" s="24">
        <f t="shared" si="7"/>
        <v>24680</v>
      </c>
      <c r="P37" s="24">
        <f t="shared" si="7"/>
        <v>26000</v>
      </c>
      <c r="Q37" s="24">
        <f t="shared" si="7"/>
        <v>75860</v>
      </c>
      <c r="R37" s="24">
        <f t="shared" si="7"/>
        <v>23020</v>
      </c>
      <c r="S37" s="24">
        <f t="shared" si="7"/>
        <v>54840</v>
      </c>
      <c r="T37" s="24">
        <f t="shared" si="7"/>
        <v>37280</v>
      </c>
      <c r="U37" s="24">
        <f t="shared" si="7"/>
        <v>115140</v>
      </c>
      <c r="V37" s="24">
        <f t="shared" si="7"/>
        <v>191000</v>
      </c>
      <c r="W37" s="24">
        <f t="shared" si="7"/>
        <v>405000</v>
      </c>
    </row>
    <row r="39" spans="1:23">
      <c r="F39" s="25"/>
      <c r="G39" s="26"/>
      <c r="H39" s="26"/>
      <c r="I39" s="26"/>
      <c r="J39" s="26"/>
      <c r="K39" s="26"/>
      <c r="L39" s="26"/>
      <c r="M39" s="27">
        <f>E37+F37+G37+I37+J37+K37</f>
        <v>214000</v>
      </c>
      <c r="N39" s="27"/>
      <c r="O39" s="27"/>
      <c r="P39" s="27"/>
      <c r="Q39" s="27"/>
      <c r="R39" s="27"/>
      <c r="S39" s="27"/>
      <c r="T39" s="27"/>
      <c r="V39" s="1" t="s">
        <v>84</v>
      </c>
      <c r="W39" s="28">
        <v>405010</v>
      </c>
    </row>
    <row r="40" spans="1:23">
      <c r="V40" s="1" t="s">
        <v>85</v>
      </c>
      <c r="W40" s="28">
        <f>W39-W37</f>
        <v>10</v>
      </c>
    </row>
    <row r="41" spans="1:23">
      <c r="E41" s="29"/>
      <c r="P41" s="26"/>
    </row>
    <row r="42" spans="1:23">
      <c r="E42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Y17"/>
  <sheetViews>
    <sheetView workbookViewId="0">
      <selection sqref="A1:XFD1048576"/>
    </sheetView>
  </sheetViews>
  <sheetFormatPr defaultRowHeight="16.5"/>
  <cols>
    <col min="1" max="1" width="9.140625" style="31"/>
    <col min="2" max="2" width="9.28515625" style="31" customWidth="1"/>
    <col min="3" max="3" width="7" style="31" customWidth="1"/>
    <col min="4" max="4" width="31" style="31" customWidth="1"/>
    <col min="5" max="22" width="16.140625" style="31" customWidth="1"/>
    <col min="23" max="23" width="17.7109375" style="31" customWidth="1"/>
    <col min="24" max="24" width="16.140625" style="31" customWidth="1"/>
    <col min="25" max="25" width="11.28515625" style="31" bestFit="1" customWidth="1"/>
    <col min="26" max="16384" width="9.140625" style="31"/>
  </cols>
  <sheetData>
    <row r="3" spans="1:25">
      <c r="A3" s="30" t="s">
        <v>86</v>
      </c>
    </row>
    <row r="4" spans="1:25">
      <c r="B4" s="32"/>
      <c r="C4" s="33"/>
    </row>
    <row r="5" spans="1:25">
      <c r="B5" s="2" t="s">
        <v>87</v>
      </c>
      <c r="D5" s="34"/>
    </row>
    <row r="6" spans="1:25">
      <c r="B6" s="1"/>
      <c r="D6" s="34"/>
    </row>
    <row r="7" spans="1:25">
      <c r="D7" s="34"/>
    </row>
    <row r="8" spans="1:25" s="39" customFormat="1" ht="60.75" customHeight="1">
      <c r="A8" s="35" t="s">
        <v>88</v>
      </c>
      <c r="B8" s="35" t="s">
        <v>89</v>
      </c>
      <c r="C8" s="35" t="s">
        <v>90</v>
      </c>
      <c r="D8" s="35" t="s">
        <v>91</v>
      </c>
      <c r="E8" s="6" t="s">
        <v>92</v>
      </c>
      <c r="F8" s="6" t="s">
        <v>9</v>
      </c>
      <c r="G8" s="6" t="s">
        <v>10</v>
      </c>
      <c r="H8" s="6" t="s">
        <v>93</v>
      </c>
      <c r="I8" s="6" t="s">
        <v>12</v>
      </c>
      <c r="J8" s="6" t="s">
        <v>13</v>
      </c>
      <c r="K8" s="6" t="s">
        <v>14</v>
      </c>
      <c r="L8" s="6" t="s">
        <v>94</v>
      </c>
      <c r="M8" s="6" t="s">
        <v>95</v>
      </c>
      <c r="N8" s="6" t="s">
        <v>17</v>
      </c>
      <c r="O8" s="36" t="s">
        <v>18</v>
      </c>
      <c r="P8" s="36" t="s">
        <v>19</v>
      </c>
      <c r="Q8" s="37" t="s">
        <v>20</v>
      </c>
      <c r="R8" s="6" t="s">
        <v>21</v>
      </c>
      <c r="S8" s="6" t="s">
        <v>22</v>
      </c>
      <c r="T8" s="6" t="s">
        <v>23</v>
      </c>
      <c r="U8" s="6" t="s">
        <v>24</v>
      </c>
      <c r="V8" s="6" t="s">
        <v>25</v>
      </c>
      <c r="W8" s="6" t="s">
        <v>26</v>
      </c>
      <c r="X8" s="38"/>
    </row>
    <row r="9" spans="1:25" s="47" customFormat="1" ht="31.5" customHeight="1">
      <c r="A9" s="40">
        <v>1</v>
      </c>
      <c r="B9" s="41" t="s">
        <v>96</v>
      </c>
      <c r="C9" s="41" t="s">
        <v>97</v>
      </c>
      <c r="D9" s="42" t="s">
        <v>98</v>
      </c>
      <c r="E9" s="43">
        <v>628000</v>
      </c>
      <c r="F9" s="43">
        <v>624000</v>
      </c>
      <c r="G9" s="43">
        <v>760000</v>
      </c>
      <c r="H9" s="44">
        <v>2012000</v>
      </c>
      <c r="I9" s="44">
        <v>764000</v>
      </c>
      <c r="J9" s="44">
        <v>764000</v>
      </c>
      <c r="K9" s="44">
        <v>796000</v>
      </c>
      <c r="L9" s="44">
        <f>I9+J9+K9</f>
        <v>2324000</v>
      </c>
      <c r="M9" s="44">
        <f>H9+L9</f>
        <v>4336000</v>
      </c>
      <c r="N9" s="44">
        <v>748000</v>
      </c>
      <c r="O9" s="44">
        <v>796000</v>
      </c>
      <c r="P9" s="44">
        <v>764000</v>
      </c>
      <c r="Q9" s="44">
        <f>N9+O9+P9</f>
        <v>2308000</v>
      </c>
      <c r="R9" s="44">
        <v>820000</v>
      </c>
      <c r="S9" s="44">
        <v>868000</v>
      </c>
      <c r="T9" s="44">
        <v>644000</v>
      </c>
      <c r="U9" s="44">
        <f>R9+S9+T9</f>
        <v>2332000</v>
      </c>
      <c r="V9" s="44">
        <f>Q9+U9</f>
        <v>4640000</v>
      </c>
      <c r="W9" s="44">
        <f>V9+M9</f>
        <v>8976000</v>
      </c>
      <c r="X9" s="45"/>
      <c r="Y9" s="46"/>
    </row>
    <row r="10" spans="1:25" s="47" customFormat="1" ht="33">
      <c r="A10" s="40">
        <v>2</v>
      </c>
      <c r="B10" s="41" t="s">
        <v>99</v>
      </c>
      <c r="C10" s="41" t="s">
        <v>97</v>
      </c>
      <c r="D10" s="42" t="s">
        <v>100</v>
      </c>
      <c r="E10" s="43">
        <v>364000</v>
      </c>
      <c r="F10" s="43">
        <v>400000</v>
      </c>
      <c r="G10" s="43">
        <v>440000</v>
      </c>
      <c r="H10" s="44">
        <f>G10+F10+E10</f>
        <v>1204000</v>
      </c>
      <c r="I10" s="44">
        <v>704000</v>
      </c>
      <c r="J10" s="44">
        <v>524000</v>
      </c>
      <c r="K10" s="44">
        <v>472000</v>
      </c>
      <c r="L10" s="44">
        <f>I10+J10+K10</f>
        <v>1700000</v>
      </c>
      <c r="M10" s="44">
        <f>H10+L10</f>
        <v>2904000</v>
      </c>
      <c r="N10" s="44">
        <v>512000</v>
      </c>
      <c r="O10" s="44">
        <v>312000</v>
      </c>
      <c r="P10" s="44">
        <v>700000</v>
      </c>
      <c r="Q10" s="44">
        <f>N10+O10+P10</f>
        <v>1524000</v>
      </c>
      <c r="R10" s="44">
        <v>556000</v>
      </c>
      <c r="S10" s="44">
        <v>564000</v>
      </c>
      <c r="T10" s="44">
        <v>344000</v>
      </c>
      <c r="U10" s="44">
        <f>R10+S10+T10</f>
        <v>1464000</v>
      </c>
      <c r="V10" s="44">
        <f>Q10+U10</f>
        <v>2988000</v>
      </c>
      <c r="W10" s="44">
        <f>V10+M10</f>
        <v>5892000</v>
      </c>
      <c r="X10" s="45"/>
      <c r="Y10" s="46"/>
    </row>
    <row r="11" spans="1:25" s="55" customFormat="1" ht="28.5" customHeight="1">
      <c r="A11" s="48"/>
      <c r="B11" s="49"/>
      <c r="C11" s="49"/>
      <c r="D11" s="50" t="s">
        <v>101</v>
      </c>
      <c r="E11" s="51">
        <f>E9+E10</f>
        <v>992000</v>
      </c>
      <c r="F11" s="51">
        <f>F9+F10</f>
        <v>1024000</v>
      </c>
      <c r="G11" s="51">
        <f>G9+G10</f>
        <v>1200000</v>
      </c>
      <c r="H11" s="52">
        <f>E11+F11+G11</f>
        <v>3216000</v>
      </c>
      <c r="I11" s="51">
        <f t="shared" ref="I11:K11" si="0">I9+I10</f>
        <v>1468000</v>
      </c>
      <c r="J11" s="51">
        <f t="shared" si="0"/>
        <v>1288000</v>
      </c>
      <c r="K11" s="51">
        <f t="shared" si="0"/>
        <v>1268000</v>
      </c>
      <c r="L11" s="52">
        <f>L9+L10</f>
        <v>4024000</v>
      </c>
      <c r="M11" s="52">
        <f>H11+L11</f>
        <v>7240000</v>
      </c>
      <c r="N11" s="51">
        <f t="shared" ref="N11:W11" si="1">N9+N10</f>
        <v>1260000</v>
      </c>
      <c r="O11" s="51">
        <f t="shared" si="1"/>
        <v>1108000</v>
      </c>
      <c r="P11" s="51">
        <f t="shared" si="1"/>
        <v>1464000</v>
      </c>
      <c r="Q11" s="51">
        <f t="shared" si="1"/>
        <v>3832000</v>
      </c>
      <c r="R11" s="51">
        <f t="shared" si="1"/>
        <v>1376000</v>
      </c>
      <c r="S11" s="51">
        <f t="shared" si="1"/>
        <v>1432000</v>
      </c>
      <c r="T11" s="51">
        <f t="shared" si="1"/>
        <v>988000</v>
      </c>
      <c r="U11" s="51">
        <f t="shared" si="1"/>
        <v>3796000</v>
      </c>
      <c r="V11" s="51">
        <f t="shared" si="1"/>
        <v>7628000</v>
      </c>
      <c r="W11" s="51">
        <f t="shared" si="1"/>
        <v>14868000</v>
      </c>
      <c r="X11" s="53"/>
      <c r="Y11" s="54"/>
    </row>
    <row r="12" spans="1:25"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5"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5"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5"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5"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1" t="s">
        <v>102</v>
      </c>
      <c r="V16" s="54">
        <v>14868000</v>
      </c>
      <c r="W16" s="46"/>
      <c r="X16" s="46"/>
    </row>
    <row r="17" spans="6:24"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V17" s="46"/>
      <c r="W17" s="46"/>
      <c r="X1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2019-11-21T13:45:04Z</dcterms:created>
  <dcterms:modified xsi:type="dcterms:W3CDTF">2019-11-21T13:51:54Z</dcterms:modified>
</cp:coreProperties>
</file>